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G183" i="1"/>
  <c r="G194" i="1" s="1"/>
  <c r="F183" i="1"/>
  <c r="F194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L136" i="1" s="1"/>
  <c r="J125" i="1"/>
  <c r="J136" i="1" s="1"/>
  <c r="I125" i="1"/>
  <c r="I136" i="1" s="1"/>
  <c r="H125" i="1"/>
  <c r="H136" i="1" s="1"/>
  <c r="G125" i="1"/>
  <c r="G136" i="1" s="1"/>
  <c r="F125" i="1"/>
  <c r="F136" i="1" s="1"/>
  <c r="A117" i="1"/>
  <c r="L116" i="1"/>
  <c r="J116" i="1"/>
  <c r="I116" i="1"/>
  <c r="H116" i="1"/>
  <c r="G116" i="1"/>
  <c r="F116" i="1"/>
  <c r="B107" i="1"/>
  <c r="A107" i="1"/>
  <c r="L106" i="1"/>
  <c r="L117" i="1" s="1"/>
  <c r="J106" i="1"/>
  <c r="J117" i="1" s="1"/>
  <c r="I106" i="1"/>
  <c r="I117" i="1" s="1"/>
  <c r="H106" i="1"/>
  <c r="H117" i="1" s="1"/>
  <c r="G106" i="1"/>
  <c r="G117" i="1" s="1"/>
  <c r="F106" i="1"/>
  <c r="F117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4" i="1" l="1"/>
  <c r="H155" i="1"/>
  <c r="G81" i="1"/>
  <c r="G195" i="1" s="1"/>
  <c r="F195" i="1"/>
  <c r="L195" i="1"/>
  <c r="J195" i="1"/>
  <c r="I195" i="1"/>
  <c r="H195" i="1" l="1"/>
</calcChain>
</file>

<file path=xl/sharedStrings.xml><?xml version="1.0" encoding="utf-8"?>
<sst xmlns="http://schemas.openxmlformats.org/spreadsheetml/2006/main" count="273" uniqueCount="87">
  <si>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</si>
  <si>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</si>
  <si>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</si>
  <si>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</si>
  <si>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</si>
  <si>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</si>
  <si>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</si>
  <si>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</si>
  <si>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</si>
  <si>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</si>
  <si>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</si>
  <si>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</si>
  <si>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</si>
  <si>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</si>
  <si>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</si>
  <si>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</si>
  <si>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</si>
  <si>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</si>
  <si>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</si>
  <si>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</si>
  <si>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</si>
  <si>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</si>
  <si>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</si>
  <si>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</si>
  <si>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</si>
  <si>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</si>
  <si>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</si>
  <si>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</si>
  <si>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</si>
  <si>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</si>
  <si>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</si>
  <si>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</si>
  <si>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</si>
  <si>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</si>
  <si>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</si>
  <si>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</si>
  <si>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</si>
  <si>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</si>
  <si>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</si>
  <si>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</si>
  <si>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</t>
  </si>
  <si>
    <t>Чай с лимоном</t>
  </si>
  <si>
    <t>Хлеб пшеничный</t>
  </si>
  <si>
    <t>302/171</t>
  </si>
  <si>
    <t>Какао с молоком</t>
  </si>
  <si>
    <t>Яйцо вареное</t>
  </si>
  <si>
    <t>Чай с сахаром</t>
  </si>
  <si>
    <t>Закуска</t>
  </si>
  <si>
    <t>243/759</t>
  </si>
  <si>
    <t>Макаронные изделия отварные</t>
  </si>
  <si>
    <t>202/309</t>
  </si>
  <si>
    <t>883/Акт</t>
  </si>
  <si>
    <t>Рагу овощное из птицы</t>
  </si>
  <si>
    <t>Кофейный напиток с молоком</t>
  </si>
  <si>
    <t>Печенье</t>
  </si>
  <si>
    <t>витаминиз.</t>
  </si>
  <si>
    <t>витаминиз</t>
  </si>
  <si>
    <t>Яблоко</t>
  </si>
  <si>
    <t>Сосиски отварные с томатным соусом</t>
  </si>
  <si>
    <t>297/759</t>
  </si>
  <si>
    <t xml:space="preserve"> </t>
  </si>
  <si>
    <t>витаминиза</t>
  </si>
  <si>
    <t>ГБОУ СОШ Светлодольск</t>
  </si>
  <si>
    <t>Анцинова</t>
  </si>
  <si>
    <t>Бутерброд с  сыром</t>
  </si>
  <si>
    <t>Бутурброд с повидлом</t>
  </si>
  <si>
    <t>Кисель</t>
  </si>
  <si>
    <t>Каша  гречневая</t>
  </si>
  <si>
    <t>Каша молочная  манная с маслом сливочным</t>
  </si>
  <si>
    <t>Фрикадельки из птицы в томатном соусе</t>
  </si>
  <si>
    <t>Макаронные изделия</t>
  </si>
  <si>
    <t>Каша  молочная пшенная</t>
  </si>
  <si>
    <t>Котлета "Московская"</t>
  </si>
  <si>
    <t>Тефтели тушеные с соусом</t>
  </si>
  <si>
    <t>Салат из квашеной капусты</t>
  </si>
  <si>
    <t>Каша перловая с маслом сливочным</t>
  </si>
  <si>
    <t>47/Акт</t>
  </si>
  <si>
    <t>Икра кабачковая</t>
  </si>
  <si>
    <t>Запеканка рисовая с творогом и с повидлом</t>
  </si>
  <si>
    <t>Кофкйный напиток с молоком</t>
  </si>
  <si>
    <t>180/30</t>
  </si>
  <si>
    <t>Котлета из  птицы с соусом</t>
  </si>
  <si>
    <t>295/Акт</t>
  </si>
  <si>
    <t>Икра морковная</t>
  </si>
  <si>
    <t>Каша молочная с маслом сливочным</t>
  </si>
  <si>
    <t>Како с молоком</t>
  </si>
  <si>
    <t>Салат из моркови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</si>
</sst>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1" fillId="0" borderId="14" xfId="0" applyFont="1" applyBorder="1"/>
    <xf numFmtId="0" fontId="11" fillId="0" borderId="1" xfId="0" applyFont="1" applyBorder="1"/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6" xfId="0" applyFont="1" applyBorder="1"/>
    <xf numFmtId="0" fontId="1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/>
    <xf numFmtId="0" fontId="11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2" borderId="23" xfId="0" applyFont="1" applyFill="1" applyBorder="1" applyAlignment="1" applyProtection="1">
      <alignment horizontal="center" vertical="top" wrapText="1"/>
      <protection locked="0"/>
    </xf>
    <xf numFmtId="0" fontId="12" fillId="0" borderId="8" xfId="0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179" sqref="J17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 t="s">
        <v>62</v>
      </c>
      <c r="D1" s="81"/>
      <c r="E1" s="81"/>
      <c r="F1" s="12" t="s">
        <v>16</v>
      </c>
      <c r="G1" s="2" t="s">
        <v>17</v>
      </c>
      <c r="H1" s="82" t="s">
        <v>39</v>
      </c>
      <c r="I1" s="82"/>
      <c r="J1" s="82"/>
      <c r="K1" s="82"/>
    </row>
    <row r="2" spans="1:12" ht="18" x14ac:dyDescent="0.2">
      <c r="A2" s="35" t="s">
        <v>6</v>
      </c>
      <c r="C2" s="2"/>
      <c r="G2" s="2" t="s">
        <v>18</v>
      </c>
      <c r="H2" s="82" t="s">
        <v>63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72</v>
      </c>
      <c r="F6" s="40">
        <v>100</v>
      </c>
      <c r="G6" s="40">
        <v>6.94</v>
      </c>
      <c r="H6" s="40">
        <v>10.1</v>
      </c>
      <c r="I6" s="40">
        <v>8.69</v>
      </c>
      <c r="J6" s="40">
        <v>98.61</v>
      </c>
      <c r="K6" s="41">
        <v>270</v>
      </c>
      <c r="L6" s="40"/>
    </row>
    <row r="7" spans="1:12" ht="15" x14ac:dyDescent="0.25">
      <c r="A7" s="23"/>
      <c r="B7" s="15"/>
      <c r="C7" s="11"/>
      <c r="D7" s="6" t="s">
        <v>29</v>
      </c>
      <c r="E7" s="42" t="s">
        <v>67</v>
      </c>
      <c r="F7" s="43">
        <v>150</v>
      </c>
      <c r="G7" s="43">
        <v>8.6</v>
      </c>
      <c r="H7" s="43">
        <v>6.09</v>
      </c>
      <c r="I7" s="43">
        <v>38.64</v>
      </c>
      <c r="J7" s="43">
        <v>210.75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203.5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40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65</v>
      </c>
      <c r="F11" s="43">
        <v>60</v>
      </c>
      <c r="G11" s="43">
        <v>1.1499999999999999</v>
      </c>
      <c r="H11" s="43">
        <v>3.24</v>
      </c>
      <c r="I11" s="43">
        <v>4.54</v>
      </c>
      <c r="J11" s="43">
        <v>100.12</v>
      </c>
      <c r="K11" s="44">
        <v>2</v>
      </c>
      <c r="L11" s="43">
        <v>78.680000000000007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543.5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81.710000000000008</v>
      </c>
      <c r="J13" s="19">
        <f t="shared" si="0"/>
        <v>587.5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543.5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81.710000000000008</v>
      </c>
      <c r="J24" s="32">
        <f t="shared" si="4"/>
        <v>587.5</v>
      </c>
      <c r="K24" s="32"/>
      <c r="L24" s="32">
        <f t="shared" ref="L24" si="5"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205</v>
      </c>
      <c r="G25" s="40">
        <v>5.75</v>
      </c>
      <c r="H25" s="40">
        <v>6.27</v>
      </c>
      <c r="I25" s="40">
        <v>30.23</v>
      </c>
      <c r="J25" s="40">
        <v>200.55</v>
      </c>
      <c r="K25" s="41">
        <v>181</v>
      </c>
      <c r="L25" s="40"/>
    </row>
    <row r="26" spans="1:12" ht="15" x14ac:dyDescent="0.25">
      <c r="A26" s="14"/>
      <c r="B26" s="15"/>
      <c r="C26" s="11"/>
      <c r="D26" s="6" t="s">
        <v>26</v>
      </c>
      <c r="E26" s="42" t="s">
        <v>45</v>
      </c>
      <c r="F26" s="43">
        <v>60</v>
      </c>
      <c r="G26" s="43">
        <v>3.88</v>
      </c>
      <c r="H26" s="43">
        <v>6.9</v>
      </c>
      <c r="I26" s="43">
        <v>0.42</v>
      </c>
      <c r="J26" s="43">
        <v>88.28</v>
      </c>
      <c r="K26" s="44">
        <v>209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3.24</v>
      </c>
      <c r="H28" s="43">
        <v>0.4</v>
      </c>
      <c r="I28" s="43">
        <v>19.52</v>
      </c>
      <c r="J28" s="43">
        <v>118.49</v>
      </c>
      <c r="K28" s="44" t="s">
        <v>40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55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78.680000000000007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16.95</v>
      </c>
      <c r="H32" s="19">
        <f t="shared" ref="H32" si="7">SUM(H25:H31)</f>
        <v>17.11</v>
      </c>
      <c r="I32" s="19">
        <f t="shared" ref="I32" si="8">SUM(I25:I31)</f>
        <v>67.75</v>
      </c>
      <c r="J32" s="19">
        <f t="shared" ref="J32:L32" si="9">SUM(J25:J31)</f>
        <v>525.92000000000007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505</v>
      </c>
      <c r="G43" s="32">
        <f t="shared" ref="G43" si="14">G32+G42</f>
        <v>16.95</v>
      </c>
      <c r="H43" s="32">
        <f t="shared" ref="H43" si="15">H32+H42</f>
        <v>17.11</v>
      </c>
      <c r="I43" s="32">
        <f t="shared" ref="I43" si="16">I32+I42</f>
        <v>67.75</v>
      </c>
      <c r="J43" s="32">
        <f t="shared" ref="J43:L43" si="17">J32+J42</f>
        <v>525.92000000000007</v>
      </c>
      <c r="K43" s="32"/>
      <c r="L43" s="32">
        <f t="shared" si="17"/>
        <v>78.680000000000007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100</v>
      </c>
      <c r="G44" s="40">
        <v>8.06</v>
      </c>
      <c r="H44" s="40">
        <v>8.74</v>
      </c>
      <c r="I44" s="40">
        <v>10.68</v>
      </c>
      <c r="J44" s="40">
        <v>183.8</v>
      </c>
      <c r="K44" s="41">
        <v>278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75</v>
      </c>
      <c r="F45" s="43">
        <v>150</v>
      </c>
      <c r="G45" s="43">
        <v>4.29</v>
      </c>
      <c r="H45" s="43">
        <v>3.68</v>
      </c>
      <c r="I45" s="43">
        <v>29.84</v>
      </c>
      <c r="J45" s="43">
        <v>169.54</v>
      </c>
      <c r="K45" s="44">
        <v>171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46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106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45</v>
      </c>
      <c r="G47" s="43">
        <v>2.4300000000000002</v>
      </c>
      <c r="H47" s="43">
        <v>0.3</v>
      </c>
      <c r="I47" s="43">
        <v>14.64</v>
      </c>
      <c r="J47" s="43">
        <v>81.02</v>
      </c>
      <c r="K47" s="44" t="s">
        <v>40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74</v>
      </c>
      <c r="F49" s="43">
        <v>60</v>
      </c>
      <c r="G49" s="43">
        <v>0.95</v>
      </c>
      <c r="H49" s="43">
        <v>3.06</v>
      </c>
      <c r="I49" s="43">
        <v>4.5</v>
      </c>
      <c r="J49" s="43">
        <v>47.14</v>
      </c>
      <c r="K49" s="44" t="s">
        <v>76</v>
      </c>
      <c r="L49" s="43">
        <v>78.680000000000007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555</v>
      </c>
      <c r="G51" s="19">
        <f t="shared" ref="G51" si="18">SUM(G44:G50)</f>
        <v>15.8</v>
      </c>
      <c r="H51" s="19">
        <f t="shared" ref="H51" si="19">SUM(H44:H50)</f>
        <v>15.8</v>
      </c>
      <c r="I51" s="19">
        <f t="shared" ref="I51" si="20">SUM(I44:I50)</f>
        <v>74.66</v>
      </c>
      <c r="J51" s="19">
        <f t="shared" ref="J51:L51" si="21">SUM(J44:J50)</f>
        <v>587.5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555</v>
      </c>
      <c r="G62" s="32">
        <f t="shared" ref="G62" si="26">G51+G61</f>
        <v>15.8</v>
      </c>
      <c r="H62" s="32">
        <f t="shared" ref="H62" si="27">H51+H61</f>
        <v>15.8</v>
      </c>
      <c r="I62" s="32">
        <f t="shared" ref="I62" si="28">I51+I61</f>
        <v>74.66</v>
      </c>
      <c r="J62" s="32">
        <f t="shared" ref="J62:L62" si="29">J51+J61</f>
        <v>587.5</v>
      </c>
      <c r="K62" s="32"/>
      <c r="L62" s="32">
        <f t="shared" si="29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100</v>
      </c>
      <c r="G63" s="40">
        <v>6.15</v>
      </c>
      <c r="H63" s="40">
        <v>7.93</v>
      </c>
      <c r="I63" s="40">
        <v>2.97</v>
      </c>
      <c r="J63" s="40">
        <v>139.13</v>
      </c>
      <c r="K63" s="41" t="s">
        <v>48</v>
      </c>
      <c r="L63" s="40">
        <v>78.680000000000007</v>
      </c>
    </row>
    <row r="64" spans="1:12" ht="15" x14ac:dyDescent="0.25">
      <c r="A64" s="23"/>
      <c r="B64" s="15"/>
      <c r="C64" s="11"/>
      <c r="D64" s="6" t="s">
        <v>29</v>
      </c>
      <c r="E64" s="42" t="s">
        <v>49</v>
      </c>
      <c r="F64" s="43">
        <v>150</v>
      </c>
      <c r="G64" s="43">
        <v>5.52</v>
      </c>
      <c r="H64" s="43">
        <v>4.5199999999999996</v>
      </c>
      <c r="I64" s="43">
        <v>26.45</v>
      </c>
      <c r="J64" s="43">
        <v>168.45</v>
      </c>
      <c r="K64" s="44" t="s">
        <v>50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51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47</v>
      </c>
      <c r="E68" s="42" t="s">
        <v>77</v>
      </c>
      <c r="F68" s="43">
        <v>60</v>
      </c>
      <c r="G68" s="43">
        <v>7</v>
      </c>
      <c r="H68" s="43">
        <v>7</v>
      </c>
      <c r="I68" s="43">
        <v>8.73</v>
      </c>
      <c r="J68" s="43">
        <v>80.28</v>
      </c>
      <c r="K68" s="44" t="s">
        <v>40</v>
      </c>
      <c r="L68" s="43"/>
    </row>
    <row r="69" spans="1:12" ht="15" x14ac:dyDescent="0.25">
      <c r="A69" s="23"/>
      <c r="B69" s="15"/>
      <c r="C69" s="11"/>
      <c r="D69" s="6" t="s">
        <v>56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21.1</v>
      </c>
      <c r="H70" s="19">
        <f t="shared" ref="H70" si="31">SUM(H63:H69)</f>
        <v>19.75</v>
      </c>
      <c r="I70" s="19">
        <f t="shared" ref="I70" si="32">SUM(I63:I69)</f>
        <v>83.75</v>
      </c>
      <c r="J70" s="19">
        <f t="shared" ref="J70:L70" si="33">SUM(J63:J69)</f>
        <v>587.5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540</v>
      </c>
      <c r="G81" s="32">
        <f t="shared" ref="G81" si="38">G70+G80</f>
        <v>21.1</v>
      </c>
      <c r="H81" s="32">
        <f t="shared" ref="H81" si="39">H70+H80</f>
        <v>19.75</v>
      </c>
      <c r="I81" s="32">
        <f t="shared" ref="I81" si="40">I70+I80</f>
        <v>83.75</v>
      </c>
      <c r="J81" s="32">
        <f t="shared" ref="J81:L81" si="41">J70+J80</f>
        <v>587.5</v>
      </c>
      <c r="K81" s="32"/>
      <c r="L81" s="32">
        <f t="shared" si="41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 t="s">
        <v>80</v>
      </c>
      <c r="G82" s="40">
        <v>11.2</v>
      </c>
      <c r="H82" s="40">
        <v>10.4</v>
      </c>
      <c r="I82" s="40">
        <v>43.36</v>
      </c>
      <c r="J82" s="40">
        <v>354</v>
      </c>
      <c r="K82" s="41">
        <v>188</v>
      </c>
      <c r="L82" s="40"/>
    </row>
    <row r="83" spans="1:12" ht="15" x14ac:dyDescent="0.25">
      <c r="A83" s="23"/>
      <c r="B83" s="15"/>
      <c r="C83" s="11"/>
      <c r="D83" s="7" t="s">
        <v>22</v>
      </c>
      <c r="E83" s="42" t="s">
        <v>79</v>
      </c>
      <c r="F83" s="43">
        <v>200</v>
      </c>
      <c r="G83" s="43">
        <v>3.17</v>
      </c>
      <c r="H83" s="43">
        <v>2.68</v>
      </c>
      <c r="I83" s="43">
        <v>15.95</v>
      </c>
      <c r="J83" s="43">
        <v>100.6</v>
      </c>
      <c r="K83" s="44">
        <v>379</v>
      </c>
      <c r="L83" s="43"/>
    </row>
    <row r="84" spans="1:12" ht="15" x14ac:dyDescent="0.25">
      <c r="A84" s="23"/>
      <c r="B84" s="15"/>
      <c r="C84" s="11"/>
      <c r="D84" s="7" t="s">
        <v>23</v>
      </c>
      <c r="E84" s="42" t="s">
        <v>42</v>
      </c>
      <c r="F84" s="43">
        <v>30</v>
      </c>
      <c r="G84" s="43">
        <v>2.4300000000000002</v>
      </c>
      <c r="H84" s="43">
        <v>0.3</v>
      </c>
      <c r="I84" s="43">
        <v>14.64</v>
      </c>
      <c r="J84" s="43">
        <v>81.02</v>
      </c>
      <c r="K84" s="44" t="s">
        <v>40</v>
      </c>
      <c r="L84" s="43"/>
    </row>
    <row r="85" spans="1:12" ht="15" x14ac:dyDescent="0.25">
      <c r="A85" s="23"/>
      <c r="B85" s="15"/>
      <c r="C85" s="11"/>
      <c r="D85" s="7" t="s">
        <v>24</v>
      </c>
      <c r="E85" s="42" t="s">
        <v>57</v>
      </c>
      <c r="F85" s="43">
        <v>100</v>
      </c>
      <c r="G85" s="43">
        <v>0.4</v>
      </c>
      <c r="H85" s="43">
        <v>4.88</v>
      </c>
      <c r="I85" s="43">
        <v>9.8000000000000007</v>
      </c>
      <c r="J85" s="43">
        <v>47</v>
      </c>
      <c r="K85" s="44">
        <v>338</v>
      </c>
      <c r="L85" s="43">
        <v>78.680000000000007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SUM(F82:F87)</f>
        <v>330</v>
      </c>
      <c r="G88" s="19">
        <f>SUM(G82:G87)</f>
        <v>17.2</v>
      </c>
      <c r="H88" s="19">
        <f>SUM(H82:H87)</f>
        <v>18.260000000000002</v>
      </c>
      <c r="I88" s="19">
        <f>SUM(I82:I87)</f>
        <v>83.75</v>
      </c>
      <c r="J88" s="19">
        <f>SUM(J82:J87)</f>
        <v>582.62</v>
      </c>
      <c r="K88" s="25"/>
      <c r="L88" s="19">
        <f>SUM(L82:L87)</f>
        <v>78.680000000000007</v>
      </c>
    </row>
    <row r="89" spans="1:12" ht="15" x14ac:dyDescent="0.25">
      <c r="A89" s="26">
        <f>A82</f>
        <v>1</v>
      </c>
      <c r="B89" s="13">
        <f>B82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2">SUM(G89:G97)</f>
        <v>0</v>
      </c>
      <c r="H98" s="19">
        <f t="shared" ref="H98" si="43">SUM(H89:H97)</f>
        <v>0</v>
      </c>
      <c r="I98" s="19">
        <f t="shared" ref="I98" si="44">SUM(I89:I97)</f>
        <v>0</v>
      </c>
      <c r="J98" s="19">
        <f t="shared" ref="J98:L98" si="45">SUM(J89:J97)</f>
        <v>0</v>
      </c>
      <c r="K98" s="25"/>
      <c r="L98" s="19">
        <f t="shared" si="45"/>
        <v>0</v>
      </c>
    </row>
    <row r="99" spans="1:12" ht="15.75" customHeight="1" x14ac:dyDescent="0.2">
      <c r="A99" s="29">
        <f>A82</f>
        <v>1</v>
      </c>
      <c r="B99" s="30">
        <f>B82</f>
        <v>5</v>
      </c>
      <c r="C99" s="77" t="s">
        <v>4</v>
      </c>
      <c r="D99" s="78"/>
      <c r="E99" s="31"/>
      <c r="F99" s="32">
        <f>F88+F98</f>
        <v>330</v>
      </c>
      <c r="G99" s="32">
        <f t="shared" ref="G99" si="46">G88+G98</f>
        <v>17.2</v>
      </c>
      <c r="H99" s="32">
        <f t="shared" ref="H99" si="47">H88+H98</f>
        <v>18.260000000000002</v>
      </c>
      <c r="I99" s="32">
        <f t="shared" ref="I99" si="48">I88+I98</f>
        <v>83.75</v>
      </c>
      <c r="J99" s="32">
        <f t="shared" ref="J99:L99" si="49">J88+J98</f>
        <v>582.62</v>
      </c>
      <c r="K99" s="32"/>
      <c r="L99" s="32">
        <f t="shared" si="49"/>
        <v>78.680000000000007</v>
      </c>
    </row>
    <row r="100" spans="1:12" ht="15" x14ac:dyDescent="0.25">
      <c r="A100" s="20">
        <v>2</v>
      </c>
      <c r="B100" s="21">
        <v>1</v>
      </c>
      <c r="C100" s="52" t="s">
        <v>20</v>
      </c>
      <c r="D100" s="53" t="s">
        <v>21</v>
      </c>
      <c r="E100" s="54" t="s">
        <v>81</v>
      </c>
      <c r="F100" s="55">
        <v>100</v>
      </c>
      <c r="G100" s="55">
        <v>6.94</v>
      </c>
      <c r="H100" s="55">
        <v>11.08</v>
      </c>
      <c r="I100" s="55">
        <v>10.73</v>
      </c>
      <c r="J100" s="55">
        <v>179.4</v>
      </c>
      <c r="K100" s="56" t="s">
        <v>82</v>
      </c>
      <c r="L100" s="55"/>
    </row>
    <row r="101" spans="1:12" ht="15" x14ac:dyDescent="0.25">
      <c r="A101" s="23"/>
      <c r="B101" s="15"/>
      <c r="C101" s="57"/>
      <c r="D101" s="58" t="s">
        <v>29</v>
      </c>
      <c r="E101" s="59" t="s">
        <v>49</v>
      </c>
      <c r="F101" s="60">
        <v>150</v>
      </c>
      <c r="G101" s="60">
        <v>5.52</v>
      </c>
      <c r="H101" s="61">
        <v>4.5199999999999996</v>
      </c>
      <c r="I101" s="60">
        <v>26.45</v>
      </c>
      <c r="J101" s="60">
        <v>168.45</v>
      </c>
      <c r="K101" s="62" t="s">
        <v>50</v>
      </c>
      <c r="L101" s="60"/>
    </row>
    <row r="102" spans="1:12" ht="15" x14ac:dyDescent="0.25">
      <c r="A102" s="23"/>
      <c r="B102" s="15"/>
      <c r="C102" s="57"/>
      <c r="D102" s="63" t="s">
        <v>22</v>
      </c>
      <c r="E102" s="59" t="s">
        <v>41</v>
      </c>
      <c r="F102" s="60">
        <v>203.5</v>
      </c>
      <c r="G102" s="60">
        <v>0.13</v>
      </c>
      <c r="H102" s="60">
        <v>0.02</v>
      </c>
      <c r="I102" s="60">
        <v>15.2</v>
      </c>
      <c r="J102" s="60">
        <v>97</v>
      </c>
      <c r="K102" s="62">
        <v>377</v>
      </c>
      <c r="L102" s="60"/>
    </row>
    <row r="103" spans="1:12" ht="15" x14ac:dyDescent="0.25">
      <c r="A103" s="23"/>
      <c r="B103" s="15"/>
      <c r="C103" s="57"/>
      <c r="D103" s="63" t="s">
        <v>23</v>
      </c>
      <c r="E103" s="59" t="s">
        <v>42</v>
      </c>
      <c r="F103" s="60">
        <v>30</v>
      </c>
      <c r="G103" s="60">
        <v>2.4300000000000002</v>
      </c>
      <c r="H103" s="60">
        <v>0.3</v>
      </c>
      <c r="I103" s="60">
        <v>14.64</v>
      </c>
      <c r="J103" s="60">
        <v>81.02</v>
      </c>
      <c r="K103" s="62" t="s">
        <v>40</v>
      </c>
      <c r="L103" s="60"/>
    </row>
    <row r="104" spans="1:12" ht="15" x14ac:dyDescent="0.25">
      <c r="A104" s="23"/>
      <c r="B104" s="15"/>
      <c r="C104" s="57"/>
      <c r="D104" s="58" t="s">
        <v>26</v>
      </c>
      <c r="E104" s="59" t="s">
        <v>54</v>
      </c>
      <c r="F104" s="60">
        <v>60</v>
      </c>
      <c r="G104" s="60">
        <v>4.2300000000000004</v>
      </c>
      <c r="H104" s="60">
        <v>3.81</v>
      </c>
      <c r="I104" s="60">
        <v>16.73</v>
      </c>
      <c r="J104" s="60">
        <v>110.4</v>
      </c>
      <c r="K104" s="62" t="s">
        <v>40</v>
      </c>
      <c r="L104" s="60">
        <v>78.680000000000007</v>
      </c>
    </row>
    <row r="105" spans="1:12" ht="15" x14ac:dyDescent="0.25">
      <c r="A105" s="23"/>
      <c r="B105" s="15"/>
      <c r="C105" s="57"/>
      <c r="D105" s="58"/>
      <c r="E105" s="59"/>
      <c r="F105" s="60"/>
      <c r="G105" s="60"/>
      <c r="H105" s="60"/>
      <c r="I105" s="60"/>
      <c r="J105" s="60"/>
      <c r="K105" s="62"/>
      <c r="L105" s="60"/>
    </row>
    <row r="106" spans="1:12" ht="15" x14ac:dyDescent="0.25">
      <c r="A106" s="24"/>
      <c r="B106" s="17"/>
      <c r="C106" s="64"/>
      <c r="D106" s="65" t="s">
        <v>33</v>
      </c>
      <c r="E106" s="66"/>
      <c r="F106" s="67">
        <f>SUM(F100:F105)</f>
        <v>543.5</v>
      </c>
      <c r="G106" s="67">
        <f>SUM(G100:G105)</f>
        <v>19.25</v>
      </c>
      <c r="H106" s="67">
        <f>SUM(H100:H105)</f>
        <v>19.73</v>
      </c>
      <c r="I106" s="67">
        <f>SUM(I100:I105)</f>
        <v>83.75</v>
      </c>
      <c r="J106" s="67">
        <f>SUM(J100:J105)</f>
        <v>636.27</v>
      </c>
      <c r="K106" s="68"/>
      <c r="L106" s="67">
        <f>SUM(L100:L105)</f>
        <v>78.680000000000007</v>
      </c>
    </row>
    <row r="107" spans="1:12" ht="15" x14ac:dyDescent="0.25">
      <c r="A107" s="26">
        <f>A100</f>
        <v>2</v>
      </c>
      <c r="B107" s="13">
        <f>B100</f>
        <v>1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0">SUM(G107:G115)</f>
        <v>0</v>
      </c>
      <c r="H116" s="19">
        <f t="shared" si="50"/>
        <v>0</v>
      </c>
      <c r="I116" s="19">
        <f t="shared" si="50"/>
        <v>0</v>
      </c>
      <c r="J116" s="19">
        <f t="shared" si="50"/>
        <v>0</v>
      </c>
      <c r="K116" s="25"/>
      <c r="L116" s="19">
        <f t="shared" ref="L116" si="51">SUM(L107:L115)</f>
        <v>0</v>
      </c>
    </row>
    <row r="117" spans="1:12" ht="15" x14ac:dyDescent="0.2">
      <c r="A117" s="29">
        <f>A100</f>
        <v>2</v>
      </c>
      <c r="B117" s="30">
        <v>1</v>
      </c>
      <c r="C117" s="77" t="s">
        <v>4</v>
      </c>
      <c r="D117" s="78"/>
      <c r="E117" s="31"/>
      <c r="F117" s="32">
        <f>F106+F116</f>
        <v>543.5</v>
      </c>
      <c r="G117" s="32">
        <f t="shared" ref="G117" si="52">G106+G116</f>
        <v>19.25</v>
      </c>
      <c r="H117" s="32">
        <f t="shared" ref="H117" si="53">H106+H116</f>
        <v>19.73</v>
      </c>
      <c r="I117" s="32">
        <f t="shared" ref="I117" si="54">I106+I116</f>
        <v>83.75</v>
      </c>
      <c r="J117" s="32">
        <f t="shared" ref="J117:L117" si="55">J106+J116</f>
        <v>636.27</v>
      </c>
      <c r="K117" s="32"/>
      <c r="L117" s="32">
        <f t="shared" si="55"/>
        <v>78.680000000000007</v>
      </c>
    </row>
    <row r="118" spans="1:12" ht="15" x14ac:dyDescent="0.25">
      <c r="A118" s="14">
        <v>2</v>
      </c>
      <c r="B118" s="15">
        <v>2</v>
      </c>
      <c r="C118" s="22" t="s">
        <v>20</v>
      </c>
      <c r="D118" s="5" t="s">
        <v>21</v>
      </c>
      <c r="E118" s="39" t="s">
        <v>71</v>
      </c>
      <c r="F118" s="40">
        <v>205</v>
      </c>
      <c r="G118" s="40">
        <v>8.23</v>
      </c>
      <c r="H118" s="40">
        <v>10.53</v>
      </c>
      <c r="I118" s="40">
        <v>40.89</v>
      </c>
      <c r="J118" s="40">
        <v>297.14</v>
      </c>
      <c r="K118" s="41">
        <v>173</v>
      </c>
      <c r="L118" s="40"/>
    </row>
    <row r="119" spans="1:12" ht="15" x14ac:dyDescent="0.25">
      <c r="A119" s="14"/>
      <c r="B119" s="15"/>
      <c r="C119" s="11"/>
      <c r="D119" s="6" t="s">
        <v>26</v>
      </c>
      <c r="E119" s="42" t="s">
        <v>64</v>
      </c>
      <c r="F119" s="43">
        <v>60</v>
      </c>
      <c r="G119" s="43">
        <v>4.6500000000000004</v>
      </c>
      <c r="H119" s="43">
        <v>5.18</v>
      </c>
      <c r="I119" s="43">
        <v>9.69</v>
      </c>
      <c r="J119" s="43">
        <v>101.12</v>
      </c>
      <c r="K119" s="44">
        <v>3</v>
      </c>
      <c r="L119" s="43"/>
    </row>
    <row r="120" spans="1:12" ht="15" x14ac:dyDescent="0.25">
      <c r="A120" s="14"/>
      <c r="B120" s="15"/>
      <c r="C120" s="11"/>
      <c r="D120" s="7" t="s">
        <v>22</v>
      </c>
      <c r="E120" s="42" t="s">
        <v>53</v>
      </c>
      <c r="F120" s="43">
        <v>200</v>
      </c>
      <c r="G120" s="43">
        <v>3.17</v>
      </c>
      <c r="H120" s="43">
        <v>2.68</v>
      </c>
      <c r="I120" s="43">
        <v>15.95</v>
      </c>
      <c r="J120" s="43">
        <v>100.6</v>
      </c>
      <c r="K120" s="44">
        <v>379</v>
      </c>
      <c r="L120" s="43"/>
    </row>
    <row r="121" spans="1:12" ht="15" x14ac:dyDescent="0.25">
      <c r="A121" s="14"/>
      <c r="B121" s="15"/>
      <c r="C121" s="11"/>
      <c r="D121" s="7" t="s">
        <v>23</v>
      </c>
      <c r="E121" s="42" t="s">
        <v>42</v>
      </c>
      <c r="F121" s="43">
        <v>35</v>
      </c>
      <c r="G121" s="43">
        <v>2.66</v>
      </c>
      <c r="H121" s="43">
        <v>0.28000000000000003</v>
      </c>
      <c r="I121" s="43">
        <v>17.22</v>
      </c>
      <c r="J121" s="43">
        <v>82.25</v>
      </c>
      <c r="K121" s="44" t="s">
        <v>40</v>
      </c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 t="s">
        <v>61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>
        <v>78.680000000000007</v>
      </c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500</v>
      </c>
      <c r="G125" s="19">
        <f t="shared" ref="G125:J125" si="56">SUM(G118:G124)</f>
        <v>18.71</v>
      </c>
      <c r="H125" s="19">
        <f t="shared" si="56"/>
        <v>18.670000000000002</v>
      </c>
      <c r="I125" s="19">
        <f t="shared" si="56"/>
        <v>83.75</v>
      </c>
      <c r="J125" s="19">
        <f t="shared" si="56"/>
        <v>581.11</v>
      </c>
      <c r="K125" s="25"/>
      <c r="L125" s="19">
        <f t="shared" ref="L125" si="57">SUM(L118:L124)</f>
        <v>78.680000000000007</v>
      </c>
    </row>
    <row r="126" spans="1:12" ht="15" x14ac:dyDescent="0.25">
      <c r="A126" s="13">
        <f>A118</f>
        <v>2</v>
      </c>
      <c r="B126" s="13">
        <f>B118</f>
        <v>2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8">SUM(G126:G134)</f>
        <v>0</v>
      </c>
      <c r="H135" s="19">
        <f t="shared" si="58"/>
        <v>0</v>
      </c>
      <c r="I135" s="19">
        <f t="shared" si="58"/>
        <v>0</v>
      </c>
      <c r="J135" s="19">
        <f t="shared" si="58"/>
        <v>0</v>
      </c>
      <c r="K135" s="25"/>
      <c r="L135" s="19">
        <f t="shared" ref="L135" si="59">SUM(L126:L134)</f>
        <v>0</v>
      </c>
    </row>
    <row r="136" spans="1:12" ht="15" x14ac:dyDescent="0.2">
      <c r="A136" s="33">
        <f>A118</f>
        <v>2</v>
      </c>
      <c r="B136" s="33">
        <f>B118</f>
        <v>2</v>
      </c>
      <c r="C136" s="77" t="s">
        <v>4</v>
      </c>
      <c r="D136" s="78"/>
      <c r="E136" s="31"/>
      <c r="F136" s="32">
        <f>F125+F135</f>
        <v>500</v>
      </c>
      <c r="G136" s="32">
        <f t="shared" ref="G136" si="60">G125+G135</f>
        <v>18.71</v>
      </c>
      <c r="H136" s="32">
        <f t="shared" ref="H136" si="61">H125+H135</f>
        <v>18.670000000000002</v>
      </c>
      <c r="I136" s="32">
        <f t="shared" ref="I136" si="62">I125+I135</f>
        <v>83.75</v>
      </c>
      <c r="J136" s="32">
        <f t="shared" ref="J136:L136" si="63">J125+J135</f>
        <v>581.11</v>
      </c>
      <c r="K136" s="32"/>
      <c r="L136" s="32">
        <f t="shared" si="63"/>
        <v>78.680000000000007</v>
      </c>
    </row>
    <row r="137" spans="1:12" ht="15" x14ac:dyDescent="0.25">
      <c r="A137" s="20">
        <v>2</v>
      </c>
      <c r="B137" s="21">
        <v>3</v>
      </c>
      <c r="C137" s="22" t="s">
        <v>20</v>
      </c>
      <c r="D137" s="5" t="s">
        <v>21</v>
      </c>
      <c r="E137" s="69" t="s">
        <v>52</v>
      </c>
      <c r="F137" s="40">
        <v>200</v>
      </c>
      <c r="G137" s="40">
        <v>13.03</v>
      </c>
      <c r="H137" s="40">
        <v>10.08</v>
      </c>
      <c r="I137" s="40">
        <v>26.45</v>
      </c>
      <c r="J137" s="40">
        <v>223.4</v>
      </c>
      <c r="K137" s="41">
        <v>289</v>
      </c>
      <c r="L137" s="40"/>
    </row>
    <row r="138" spans="1:12" ht="15" x14ac:dyDescent="0.25">
      <c r="A138" s="23"/>
      <c r="B138" s="15"/>
      <c r="C138" s="11"/>
      <c r="D138" s="6" t="s">
        <v>26</v>
      </c>
      <c r="E138" s="70" t="s">
        <v>83</v>
      </c>
      <c r="F138" s="43">
        <v>60</v>
      </c>
      <c r="G138" s="43">
        <v>1.01</v>
      </c>
      <c r="H138" s="43">
        <v>4.5599999999999996</v>
      </c>
      <c r="I138" s="43">
        <v>6.03</v>
      </c>
      <c r="J138" s="43">
        <v>69.2</v>
      </c>
      <c r="K138" s="44">
        <v>75</v>
      </c>
      <c r="L138" s="43"/>
    </row>
    <row r="139" spans="1:12" ht="15" x14ac:dyDescent="0.25">
      <c r="A139" s="23"/>
      <c r="B139" s="15"/>
      <c r="C139" s="11"/>
      <c r="D139" s="7" t="s">
        <v>22</v>
      </c>
      <c r="E139" s="42" t="s">
        <v>46</v>
      </c>
      <c r="F139" s="43">
        <v>200</v>
      </c>
      <c r="G139" s="43">
        <v>7.0000000000000007E-2</v>
      </c>
      <c r="H139" s="43">
        <v>0.02</v>
      </c>
      <c r="I139" s="43">
        <v>15</v>
      </c>
      <c r="J139" s="43">
        <v>106</v>
      </c>
      <c r="K139" s="44">
        <v>376</v>
      </c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 t="s">
        <v>42</v>
      </c>
      <c r="F140" s="43">
        <v>40</v>
      </c>
      <c r="G140" s="43">
        <v>3.24</v>
      </c>
      <c r="H140" s="43">
        <v>0.4</v>
      </c>
      <c r="I140" s="43">
        <v>19.52</v>
      </c>
      <c r="J140" s="43">
        <v>118.49</v>
      </c>
      <c r="K140" s="44" t="s">
        <v>40</v>
      </c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>
        <v>78.680000000000007</v>
      </c>
    </row>
    <row r="142" spans="1:12" ht="15.75" thickBot="1" x14ac:dyDescent="0.3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51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500</v>
      </c>
      <c r="G144" s="19">
        <f t="shared" ref="G144:J144" si="64">SUM(G137:G143)</f>
        <v>17.350000000000001</v>
      </c>
      <c r="H144" s="19">
        <f t="shared" si="64"/>
        <v>15.06</v>
      </c>
      <c r="I144" s="19">
        <f t="shared" si="64"/>
        <v>67</v>
      </c>
      <c r="J144" s="19">
        <f t="shared" si="64"/>
        <v>517.09</v>
      </c>
      <c r="K144" s="25"/>
      <c r="L144" s="19">
        <f t="shared" ref="L144" si="65">SUM(L137:L143)</f>
        <v>78.680000000000007</v>
      </c>
    </row>
    <row r="145" spans="1:12" ht="15" x14ac:dyDescent="0.25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6">SUM(G145:G153)</f>
        <v>0</v>
      </c>
      <c r="H154" s="19">
        <f t="shared" si="66"/>
        <v>0</v>
      </c>
      <c r="I154" s="19">
        <f t="shared" si="66"/>
        <v>0</v>
      </c>
      <c r="J154" s="19">
        <f t="shared" si="66"/>
        <v>0</v>
      </c>
      <c r="K154" s="25"/>
      <c r="L154" s="19">
        <f t="shared" ref="L154" si="67">SUM(L145:L153)</f>
        <v>0</v>
      </c>
    </row>
    <row r="155" spans="1:12" ht="15" x14ac:dyDescent="0.2">
      <c r="A155" s="29">
        <f>A137</f>
        <v>2</v>
      </c>
      <c r="B155" s="30">
        <f>B137</f>
        <v>3</v>
      </c>
      <c r="C155" s="77" t="s">
        <v>4</v>
      </c>
      <c r="D155" s="78"/>
      <c r="E155" s="31"/>
      <c r="F155" s="32">
        <f>F144+F154</f>
        <v>500</v>
      </c>
      <c r="G155" s="32">
        <f t="shared" ref="G155" si="68">G144+G154</f>
        <v>17.350000000000001</v>
      </c>
      <c r="H155" s="32">
        <f t="shared" ref="H155" si="69">H144+H154</f>
        <v>15.06</v>
      </c>
      <c r="I155" s="32">
        <f t="shared" ref="I155" si="70">I144+I154</f>
        <v>67</v>
      </c>
      <c r="J155" s="32">
        <f t="shared" ref="J155:L155" si="71">J144+J154</f>
        <v>517.09</v>
      </c>
      <c r="K155" s="32"/>
      <c r="L155" s="32">
        <f t="shared" si="71"/>
        <v>78.680000000000007</v>
      </c>
    </row>
    <row r="156" spans="1:12" ht="15" x14ac:dyDescent="0.25">
      <c r="A156" s="20">
        <v>2</v>
      </c>
      <c r="B156" s="21">
        <v>4</v>
      </c>
      <c r="C156" s="22" t="s">
        <v>20</v>
      </c>
      <c r="D156" s="5" t="s">
        <v>21</v>
      </c>
      <c r="E156" s="39" t="s">
        <v>84</v>
      </c>
      <c r="F156" s="40">
        <v>205</v>
      </c>
      <c r="G156" s="40">
        <v>7.68</v>
      </c>
      <c r="H156" s="40">
        <v>6.98</v>
      </c>
      <c r="I156" s="40">
        <v>31.04</v>
      </c>
      <c r="J156" s="40">
        <v>215.91</v>
      </c>
      <c r="K156" s="41">
        <v>175</v>
      </c>
      <c r="L156" s="40"/>
    </row>
    <row r="157" spans="1:12" ht="15" x14ac:dyDescent="0.25">
      <c r="A157" s="23"/>
      <c r="B157" s="15"/>
      <c r="C157" s="11"/>
      <c r="D157" s="6" t="s">
        <v>26</v>
      </c>
      <c r="E157" s="42" t="s">
        <v>57</v>
      </c>
      <c r="F157" s="43">
        <v>100</v>
      </c>
      <c r="G157" s="43">
        <v>0.4</v>
      </c>
      <c r="H157" s="43">
        <v>4.88</v>
      </c>
      <c r="I157" s="43">
        <v>9.8000000000000007</v>
      </c>
      <c r="J157" s="43">
        <v>47</v>
      </c>
      <c r="K157" s="44">
        <v>338</v>
      </c>
      <c r="L157" s="43"/>
    </row>
    <row r="158" spans="1:12" ht="15" x14ac:dyDescent="0.25">
      <c r="A158" s="23"/>
      <c r="B158" s="15"/>
      <c r="C158" s="11"/>
      <c r="D158" s="7" t="s">
        <v>22</v>
      </c>
      <c r="E158" s="42" t="s">
        <v>85</v>
      </c>
      <c r="F158" s="43">
        <v>200</v>
      </c>
      <c r="G158" s="43">
        <v>4.08</v>
      </c>
      <c r="H158" s="43">
        <v>3.54</v>
      </c>
      <c r="I158" s="43">
        <v>17.579999999999998</v>
      </c>
      <c r="J158" s="43">
        <v>118.62</v>
      </c>
      <c r="K158" s="44">
        <v>382</v>
      </c>
      <c r="L158" s="43"/>
    </row>
    <row r="159" spans="1:12" ht="15" x14ac:dyDescent="0.25">
      <c r="A159" s="23"/>
      <c r="B159" s="15"/>
      <c r="C159" s="11"/>
      <c r="D159" s="7" t="s">
        <v>23</v>
      </c>
      <c r="E159" s="42" t="s">
        <v>42</v>
      </c>
      <c r="F159" s="43">
        <v>40</v>
      </c>
      <c r="G159" s="43">
        <v>3.24</v>
      </c>
      <c r="H159" s="43">
        <v>0.4</v>
      </c>
      <c r="I159" s="43">
        <v>19.52</v>
      </c>
      <c r="J159" s="43">
        <v>118.49</v>
      </c>
      <c r="K159" s="44" t="s">
        <v>40</v>
      </c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 t="s">
        <v>56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>
        <v>78.680000000000007</v>
      </c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545</v>
      </c>
      <c r="G163" s="19">
        <f t="shared" ref="G163:J163" si="72">SUM(G156:G162)</f>
        <v>15.4</v>
      </c>
      <c r="H163" s="19">
        <f t="shared" si="72"/>
        <v>15.799999999999999</v>
      </c>
      <c r="I163" s="19">
        <f t="shared" si="72"/>
        <v>77.94</v>
      </c>
      <c r="J163" s="19">
        <f t="shared" si="72"/>
        <v>500.02</v>
      </c>
      <c r="K163" s="25"/>
      <c r="L163" s="19">
        <f t="shared" ref="L163" si="73">SUM(L156:L162)</f>
        <v>78.680000000000007</v>
      </c>
    </row>
    <row r="164" spans="1:12" ht="15" x14ac:dyDescent="0.25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4">SUM(G164:G172)</f>
        <v>0</v>
      </c>
      <c r="H173" s="19">
        <f t="shared" si="74"/>
        <v>0</v>
      </c>
      <c r="I173" s="19">
        <f t="shared" si="74"/>
        <v>0</v>
      </c>
      <c r="J173" s="19">
        <f t="shared" si="74"/>
        <v>0</v>
      </c>
      <c r="K173" s="25"/>
      <c r="L173" s="19">
        <f t="shared" ref="L173" si="75">SUM(L164:L172)</f>
        <v>0</v>
      </c>
    </row>
    <row r="174" spans="1:12" ht="15.75" thickBot="1" x14ac:dyDescent="0.25">
      <c r="A174" s="29">
        <f>A156</f>
        <v>2</v>
      </c>
      <c r="B174" s="30">
        <f>B156</f>
        <v>4</v>
      </c>
      <c r="C174" s="77" t="s">
        <v>4</v>
      </c>
      <c r="D174" s="78"/>
      <c r="E174" s="31"/>
      <c r="F174" s="32">
        <f>F163+F173</f>
        <v>545</v>
      </c>
      <c r="G174" s="32">
        <f t="shared" ref="G174" si="76">G163+G173</f>
        <v>15.4</v>
      </c>
      <c r="H174" s="32">
        <f t="shared" ref="H174" si="77">H163+H173</f>
        <v>15.799999999999999</v>
      </c>
      <c r="I174" s="32">
        <f t="shared" ref="I174" si="78">I163+I173</f>
        <v>77.94</v>
      </c>
      <c r="J174" s="32">
        <f t="shared" ref="J174:L174" si="79">J163+J173</f>
        <v>500.02</v>
      </c>
      <c r="K174" s="32"/>
      <c r="L174" s="32">
        <f t="shared" si="79"/>
        <v>78.680000000000007</v>
      </c>
    </row>
    <row r="175" spans="1:12" ht="15" x14ac:dyDescent="0.25">
      <c r="A175" s="20">
        <v>2</v>
      </c>
      <c r="B175" s="71">
        <v>5</v>
      </c>
      <c r="C175" s="52" t="s">
        <v>20</v>
      </c>
      <c r="D175" s="53" t="s">
        <v>21</v>
      </c>
      <c r="E175" s="54" t="s">
        <v>69</v>
      </c>
      <c r="F175" s="55">
        <v>100</v>
      </c>
      <c r="G175" s="55">
        <v>7.23</v>
      </c>
      <c r="H175" s="55">
        <v>10.8</v>
      </c>
      <c r="I175" s="55">
        <v>7.05</v>
      </c>
      <c r="J175" s="55">
        <v>125.19</v>
      </c>
      <c r="K175" s="56" t="s">
        <v>59</v>
      </c>
      <c r="L175" s="60">
        <v>78.680000000000007</v>
      </c>
    </row>
    <row r="176" spans="1:12" ht="15" x14ac:dyDescent="0.25">
      <c r="A176" s="23"/>
      <c r="B176" s="72"/>
      <c r="C176" s="57"/>
      <c r="D176" s="64" t="s">
        <v>29</v>
      </c>
      <c r="E176" s="73" t="s">
        <v>70</v>
      </c>
      <c r="F176" s="74">
        <v>150</v>
      </c>
      <c r="G176" s="74">
        <v>5.52</v>
      </c>
      <c r="H176" s="74">
        <v>4.5199999999999996</v>
      </c>
      <c r="I176" s="74">
        <v>26.45</v>
      </c>
      <c r="J176" s="74">
        <v>168.45</v>
      </c>
      <c r="K176" s="75" t="s">
        <v>50</v>
      </c>
      <c r="L176" s="60"/>
    </row>
    <row r="177" spans="1:12" ht="15" x14ac:dyDescent="0.25">
      <c r="A177" s="23"/>
      <c r="B177" s="72"/>
      <c r="C177" s="57"/>
      <c r="D177" s="58" t="s">
        <v>26</v>
      </c>
      <c r="E177" s="59" t="s">
        <v>86</v>
      </c>
      <c r="F177" s="60">
        <v>60</v>
      </c>
      <c r="G177" s="60">
        <v>0.75</v>
      </c>
      <c r="H177" s="60">
        <v>0.06</v>
      </c>
      <c r="I177" s="60">
        <v>6.89</v>
      </c>
      <c r="J177" s="60">
        <v>49.02</v>
      </c>
      <c r="K177" s="62">
        <v>62</v>
      </c>
      <c r="L177" s="60"/>
    </row>
    <row r="178" spans="1:12" ht="15" x14ac:dyDescent="0.25">
      <c r="A178" s="23"/>
      <c r="B178" s="72"/>
      <c r="C178" s="57"/>
      <c r="D178" s="63" t="s">
        <v>22</v>
      </c>
      <c r="E178" s="59" t="s">
        <v>46</v>
      </c>
      <c r="F178" s="60">
        <v>200</v>
      </c>
      <c r="G178" s="60">
        <v>7.0000000000000007E-2</v>
      </c>
      <c r="H178" s="60">
        <v>0.02</v>
      </c>
      <c r="I178" s="60">
        <v>15</v>
      </c>
      <c r="J178" s="60">
        <v>106</v>
      </c>
      <c r="K178" s="62">
        <v>376</v>
      </c>
      <c r="L178" s="60"/>
    </row>
    <row r="179" spans="1:12" ht="15" x14ac:dyDescent="0.25">
      <c r="A179" s="23"/>
      <c r="B179" s="72"/>
      <c r="C179" s="57"/>
      <c r="D179" s="63" t="s">
        <v>23</v>
      </c>
      <c r="E179" s="59" t="s">
        <v>42</v>
      </c>
      <c r="F179" s="60">
        <v>30</v>
      </c>
      <c r="G179" s="60">
        <v>2.4300000000000002</v>
      </c>
      <c r="H179" s="60">
        <v>0.4</v>
      </c>
      <c r="I179" s="60">
        <v>19.52</v>
      </c>
      <c r="J179" s="60">
        <v>118.49</v>
      </c>
      <c r="K179" s="62" t="s">
        <v>40</v>
      </c>
      <c r="L179" s="60"/>
    </row>
    <row r="180" spans="1:12" ht="15" x14ac:dyDescent="0.25">
      <c r="A180" s="23"/>
      <c r="B180" s="72"/>
      <c r="C180" s="57"/>
      <c r="D180" s="63" t="s">
        <v>24</v>
      </c>
      <c r="E180" s="59"/>
      <c r="F180" s="60"/>
      <c r="G180" s="60"/>
      <c r="H180" s="60"/>
      <c r="I180" s="60"/>
      <c r="J180" s="60"/>
      <c r="K180" s="62"/>
      <c r="L180" s="60"/>
    </row>
    <row r="181" spans="1:12" ht="15" x14ac:dyDescent="0.25">
      <c r="A181" s="23"/>
      <c r="B181" s="72"/>
      <c r="C181" s="57"/>
      <c r="D181" s="58" t="s">
        <v>29</v>
      </c>
      <c r="E181" s="59" t="s">
        <v>60</v>
      </c>
      <c r="F181" s="60"/>
      <c r="G181" s="60"/>
      <c r="H181" s="60"/>
      <c r="I181" s="60"/>
      <c r="J181" s="60"/>
      <c r="K181" s="62"/>
      <c r="L181" s="60"/>
    </row>
    <row r="182" spans="1:12" ht="15" x14ac:dyDescent="0.25">
      <c r="A182" s="23"/>
      <c r="B182" s="72"/>
      <c r="C182" s="57"/>
      <c r="D182" s="58"/>
      <c r="E182" s="59"/>
      <c r="F182" s="60"/>
      <c r="G182" s="60"/>
      <c r="H182" s="60"/>
      <c r="I182" s="60"/>
      <c r="J182" s="60"/>
      <c r="K182" s="62"/>
      <c r="L182" s="60"/>
    </row>
    <row r="183" spans="1:12" ht="15.75" customHeight="1" x14ac:dyDescent="0.25">
      <c r="A183" s="24"/>
      <c r="B183" s="76"/>
      <c r="C183" s="64"/>
      <c r="D183" s="65" t="s">
        <v>33</v>
      </c>
      <c r="E183" s="66"/>
      <c r="F183" s="67">
        <f>SUM(F175:F182)</f>
        <v>540</v>
      </c>
      <c r="G183" s="67">
        <f t="shared" ref="G183:J183" si="80">SUM(G175:G182)</f>
        <v>16</v>
      </c>
      <c r="H183" s="67">
        <f t="shared" si="80"/>
        <v>15.8</v>
      </c>
      <c r="I183" s="67">
        <f t="shared" si="80"/>
        <v>74.91</v>
      </c>
      <c r="J183" s="67">
        <f t="shared" si="80"/>
        <v>567.15</v>
      </c>
      <c r="K183" s="68"/>
      <c r="L183" s="67">
        <f t="shared" ref="L183" si="81">SUM(L175:L182)</f>
        <v>78.680000000000007</v>
      </c>
    </row>
    <row r="184" spans="1:12" ht="15" x14ac:dyDescent="0.25">
      <c r="A184" s="26">
        <f>A175</f>
        <v>2</v>
      </c>
      <c r="B184" s="13">
        <f>B175</f>
        <v>5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2">SUM(G184:G192)</f>
        <v>0</v>
      </c>
      <c r="H193" s="19">
        <f t="shared" si="82"/>
        <v>0</v>
      </c>
      <c r="I193" s="19">
        <f t="shared" si="82"/>
        <v>0</v>
      </c>
      <c r="J193" s="19">
        <f t="shared" si="82"/>
        <v>0</v>
      </c>
      <c r="K193" s="25"/>
      <c r="L193" s="19">
        <f t="shared" ref="L193" si="83">SUM(L184:L192)</f>
        <v>0</v>
      </c>
    </row>
    <row r="194" spans="1:12" ht="15" x14ac:dyDescent="0.2">
      <c r="A194" s="29">
        <f>A175</f>
        <v>2</v>
      </c>
      <c r="B194" s="30">
        <f>B175</f>
        <v>5</v>
      </c>
      <c r="C194" s="77" t="s">
        <v>4</v>
      </c>
      <c r="D194" s="78"/>
      <c r="E194" s="31"/>
      <c r="F194" s="32">
        <f>F183+F193</f>
        <v>540</v>
      </c>
      <c r="G194" s="32">
        <f t="shared" ref="G194" si="84">G183+G193</f>
        <v>16</v>
      </c>
      <c r="H194" s="32">
        <f t="shared" ref="H194" si="85">H183+H193</f>
        <v>15.8</v>
      </c>
      <c r="I194" s="32">
        <f t="shared" ref="I194" si="86">I183+I193</f>
        <v>74.91</v>
      </c>
      <c r="J194" s="32">
        <f t="shared" ref="J194:L194" si="87">J183+J193</f>
        <v>567.15</v>
      </c>
      <c r="K194" s="32"/>
      <c r="L194" s="32">
        <f t="shared" si="87"/>
        <v>78.680000000000007</v>
      </c>
    </row>
    <row r="195" spans="1:12" x14ac:dyDescent="0.2">
      <c r="A195" s="27"/>
      <c r="B195" s="28"/>
      <c r="C195" s="79" t="s">
        <v>5</v>
      </c>
      <c r="D195" s="79"/>
      <c r="E195" s="79"/>
      <c r="F195" s="34">
        <f>(F24+F43+F62+F81+F99+F117+F136+F155+F174+F194)/(IF(F24=0,0,1)+IF(F43=0,0,1)+IF(F62=0,0,1)+IF(F81=0,0,1)+IF(F99=0,0,1)+IF(F117=0,0,1)+IF(F136=0,0,1)+IF(F155=0,0,1)+IF(F174=0,0,1)+IF(F194=0,0,1))</f>
        <v>510.2</v>
      </c>
      <c r="G195" s="34">
        <f>(G24+G43+G62+G81+G99+G117+G136+G155+G174+G194)/(IF(G24=0,0,1)+IF(G43=0,0,1)+IF(G62=0,0,1)+IF(G81=0,0,1)+IF(G99=0,0,1)+IF(G117=0,0,1)+IF(G136=0,0,1)+IF(G155=0,0,1)+IF(G174=0,0,1)+IF(G194=0,0,1))</f>
        <v>17.701000000000001</v>
      </c>
      <c r="H195" s="34">
        <f>(H24+H43+H62+H81+H99+H117+H136+H155+H174+H194)/(IF(H24=0,0,1)+IF(H43=0,0,1)+IF(H62=0,0,1)+IF(H81=0,0,1)+IF(H99=0,0,1)+IF(H117=0,0,1)+IF(H136=0,0,1)+IF(H155=0,0,1)+IF(H174=0,0,1)+IF(H194=0,0,1))</f>
        <v>17.573</v>
      </c>
      <c r="I195" s="34">
        <f>(I24+I43+I62+I81+I99+I117+I136+I155+I174+I194)/(IF(I24=0,0,1)+IF(I43=0,0,1)+IF(I62=0,0,1)+IF(I81=0,0,1)+IF(I99=0,0,1)+IF(I117=0,0,1)+IF(I136=0,0,1)+IF(I155=0,0,1)+IF(I174=0,0,1)+IF(I194=0,0,1))</f>
        <v>77.896999999999991</v>
      </c>
      <c r="J195" s="34">
        <f>(J24+J43+J62+J81+J99+J117+J136+J155+J174+J194)/(IF(J24=0,0,1)+IF(J43=0,0,1)+IF(J62=0,0,1)+IF(J81=0,0,1)+IF(J99=0,0,1)+IF(J117=0,0,1)+IF(J136=0,0,1)+IF(J155=0,0,1)+IF(J174=0,0,1)+IF(J194=0,0,1))</f>
        <v>567.26800000000003</v>
      </c>
      <c r="K195" s="34"/>
      <c r="L195" s="34">
        <f>(L24+L43+L62+L81+L99+L117+L136+L155+L174+L194)/(IF(L24=0,0,1)+IF(L43=0,0,1)+IF(L62=0,0,1)+IF(L81=0,0,1)+IF(L99=0,0,1)+IF(L117=0,0,1)+IF(L136=0,0,1)+IF(L155=0,0,1)+IF(L174=0,0,1)+IF(L194=0,0,1))</f>
        <v>78.680000000000021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5:E195"/>
    <mergeCell ref="C194:D194"/>
    <mergeCell ref="C117:D117"/>
    <mergeCell ref="C136:D136"/>
    <mergeCell ref="C155:D155"/>
    <mergeCell ref="C174:D174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2023-10-30T05:49:13Z</cp:lastPrinted>
  <dcterms:created xsi:type="dcterms:W3CDTF">2022-05-16T14:23:56Z</dcterms:created>
  <dcterms:modified xsi:type="dcterms:W3CDTF">2025-03-03T06:57:54Z</dcterms:modified>
</cp:coreProperties>
</file>